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3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J196"/>
  <c r="I196"/>
  <c r="G196"/>
  <c r="F196"/>
  <c r="H196"/>
</calcChain>
</file>

<file path=xl/sharedStrings.xml><?xml version="1.0" encoding="utf-8"?>
<sst xmlns="http://schemas.openxmlformats.org/spreadsheetml/2006/main" count="273" uniqueCount="101">
  <si>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</si>
  <si>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</si>
  <si>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</si>
  <si>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</si>
  <si>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</si>
  <si>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</si>
  <si>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</si>
  <si>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</si>
  <si>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</si>
  <si>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</si>
  <si>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</si>
  <si>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</si>
  <si>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</si>
  <si>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</si>
  <si>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</si>
  <si>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</si>
  <si>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</si>
  <si>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</si>
  <si>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</si>
  <si>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</si>
  <si>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</si>
  <si>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</si>
  <si>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</si>
  <si>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</si>
  <si>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</si>
  <si>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</si>
  <si>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</si>
  <si>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</si>
  <si>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</si>
  <si>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</si>
  <si>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</si>
  <si>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</si>
  <si>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</si>
  <si>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</si>
  <si>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</si>
  <si>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</si>
  <si>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</si>
  <si>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</si>
  <si>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</si>
  <si>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"Быковская СШ № 1"</t>
  </si>
  <si>
    <t>директор</t>
  </si>
  <si>
    <t>Е.Н. Слепухина</t>
  </si>
  <si>
    <t>гуляшь из мяса птицы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</si>
  <si>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</si>
  <si>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</si>
  <si>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</si>
  <si>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</si>
  <si>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311К</t>
  </si>
  <si>
    <t>203</t>
  </si>
  <si>
    <t>6</t>
  </si>
  <si>
    <t>1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</si>
  <si>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</si>
  <si>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</si>
  <si>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</si>
  <si>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</si>
  <si>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</si>
  <si>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2</t>
  </si>
  <si>
    <t>307/363</t>
  </si>
  <si>
    <t>303</t>
  </si>
  <si>
    <t>685</t>
  </si>
  <si>
    <t>7</t>
  </si>
  <si>
    <t>плов из птицы</t>
  </si>
  <si>
    <t>гор. напиток</t>
  </si>
  <si>
    <t>овощи по сезону (помидор соленый или помидор свежий)</t>
  </si>
  <si>
    <t>492</t>
  </si>
  <si>
    <t>53</t>
  </si>
  <si>
    <t>картофель отварной с маслом</t>
  </si>
  <si>
    <t>чай с сахаром и лимоном</t>
  </si>
  <si>
    <t xml:space="preserve">рыба тушеная в томате с овощами </t>
  </si>
  <si>
    <t>229</t>
  </si>
  <si>
    <t>310</t>
  </si>
  <si>
    <t>686</t>
  </si>
  <si>
    <t xml:space="preserve">гор. напиток </t>
  </si>
  <si>
    <t>каша "Дружба" молочная из риса и пшена с маслом</t>
  </si>
  <si>
    <t>бутерброд с повидлом</t>
  </si>
  <si>
    <t>каша молочная из манной крупы</t>
  </si>
  <si>
    <t>бутерброд с маслом и сыром</t>
  </si>
  <si>
    <t>кофейный напиток с молоком</t>
  </si>
  <si>
    <t>фрукты свежие (яблоко)</t>
  </si>
  <si>
    <t>181</t>
  </si>
  <si>
    <t>3</t>
  </si>
  <si>
    <t>338</t>
  </si>
  <si>
    <t>175</t>
  </si>
  <si>
    <t>котлета рубленая с белокочанной капустой (говядина) с соусом таматным</t>
  </si>
  <si>
    <t>каша гречневая вязкая</t>
  </si>
  <si>
    <t>овощи по сезону (капуста квашеная или икра кабачковая)</t>
  </si>
  <si>
    <t>3/88</t>
  </si>
  <si>
    <t>455/363</t>
  </si>
  <si>
    <t>жаркое по-домашнему</t>
  </si>
  <si>
    <t>овощи по сезону (огурец зеленый или огурец свежий)</t>
  </si>
  <si>
    <t>259</t>
  </si>
  <si>
    <t>гор. блюдо</t>
  </si>
  <si>
    <t>котлеты рубленые из птицы с соусом томатным</t>
  </si>
  <si>
    <t>295/363</t>
  </si>
  <si>
    <t>лапшевник с творогом с соусом молочным</t>
  </si>
  <si>
    <t>печенье</t>
  </si>
  <si>
    <t>чай с сахаром каркаде</t>
  </si>
  <si>
    <t>154</t>
  </si>
  <si>
    <t>9</t>
  </si>
  <si>
    <t>685К</t>
  </si>
  <si>
    <t>конд.изделия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</si>
</sst>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</cellStyleXfs>
  <cellXfs count="13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5" fillId="0" borderId="1" xfId="0" applyFont="1" applyBorder="1"/>
    <xf numFmtId="0" fontId="15" fillId="0" borderId="1" xfId="0" applyFont="1" applyBorder="1" applyProtection="1">
      <protection locked="0"/>
    </xf>
    <xf numFmtId="0" fontId="15" fillId="0" borderId="2" xfId="0" applyFont="1" applyBorder="1"/>
    <xf numFmtId="0" fontId="14" fillId="4" borderId="2" xfId="1" applyFont="1" applyFill="1" applyBorder="1" applyAlignment="1" applyProtection="1">
      <alignment horizontal="left" wrapText="1"/>
      <protection locked="0"/>
    </xf>
    <xf numFmtId="1" fontId="14" fillId="4" borderId="22" xfId="1" applyNumberFormat="1" applyFont="1" applyFill="1" applyBorder="1" applyAlignment="1" applyProtection="1">
      <alignment horizontal="center" wrapText="1"/>
      <protection locked="0"/>
    </xf>
    <xf numFmtId="49" fontId="14" fillId="4" borderId="2" xfId="2" applyNumberFormat="1" applyFont="1" applyFill="1" applyBorder="1" applyAlignment="1" applyProtection="1">
      <alignment horizontal="center" wrapText="1"/>
      <protection locked="0"/>
    </xf>
    <xf numFmtId="0" fontId="14" fillId="4" borderId="2" xfId="3" applyFont="1" applyFill="1" applyBorder="1" applyAlignment="1" applyProtection="1">
      <alignment horizontal="left" wrapText="1"/>
      <protection locked="0"/>
    </xf>
    <xf numFmtId="1" fontId="14" fillId="4" borderId="2" xfId="3" applyNumberFormat="1" applyFont="1" applyFill="1" applyBorder="1" applyAlignment="1" applyProtection="1">
      <alignment horizontal="center"/>
      <protection locked="0"/>
    </xf>
    <xf numFmtId="2" fontId="14" fillId="4" borderId="2" xfId="3" applyNumberFormat="1" applyFont="1" applyFill="1" applyBorder="1" applyAlignment="1" applyProtection="1">
      <alignment horizontal="center"/>
      <protection locked="0"/>
    </xf>
    <xf numFmtId="49" fontId="14" fillId="4" borderId="2" xfId="3" applyNumberFormat="1" applyFont="1" applyFill="1" applyBorder="1" applyAlignment="1" applyProtection="1">
      <alignment horizontal="center"/>
      <protection locked="0"/>
    </xf>
    <xf numFmtId="49" fontId="14" fillId="4" borderId="2" xfId="1" applyNumberFormat="1" applyFont="1" applyFill="1" applyBorder="1" applyAlignment="1" applyProtection="1">
      <alignment horizontal="center" wrapText="1"/>
      <protection locked="0"/>
    </xf>
    <xf numFmtId="0" fontId="15" fillId="4" borderId="2" xfId="0" applyNumberFormat="1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4" fillId="4" borderId="2" xfId="4" applyFont="1" applyFill="1" applyBorder="1" applyAlignment="1" applyProtection="1">
      <alignment horizontal="left" wrapText="1"/>
      <protection locked="0"/>
    </xf>
    <xf numFmtId="0" fontId="14" fillId="4" borderId="4" xfId="5" applyFont="1" applyFill="1" applyBorder="1" applyAlignment="1" applyProtection="1">
      <alignment horizontal="center"/>
      <protection locked="0"/>
    </xf>
    <xf numFmtId="0" fontId="14" fillId="4" borderId="2" xfId="1" applyFont="1" applyFill="1" applyBorder="1" applyAlignment="1">
      <alignment horizontal="left" wrapText="1"/>
    </xf>
    <xf numFmtId="1" fontId="14" fillId="4" borderId="5" xfId="1" applyNumberFormat="1" applyFont="1" applyFill="1" applyBorder="1" applyAlignment="1">
      <alignment horizontal="center" wrapText="1"/>
    </xf>
    <xf numFmtId="2" fontId="14" fillId="4" borderId="5" xfId="1" applyNumberFormat="1" applyFont="1" applyFill="1" applyBorder="1" applyAlignment="1">
      <alignment horizontal="center" wrapText="1"/>
    </xf>
    <xf numFmtId="49" fontId="14" fillId="4" borderId="2" xfId="2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wrapText="1"/>
    </xf>
    <xf numFmtId="1" fontId="14" fillId="4" borderId="2" xfId="0" applyNumberFormat="1" applyFont="1" applyFill="1" applyBorder="1" applyAlignment="1">
      <alignment horizontal="center" wrapText="1"/>
    </xf>
    <xf numFmtId="2" fontId="14" fillId="4" borderId="2" xfId="2" applyNumberFormat="1" applyFont="1" applyFill="1" applyBorder="1" applyAlignment="1">
      <alignment horizontal="center" wrapText="1"/>
    </xf>
    <xf numFmtId="49" fontId="14" fillId="4" borderId="2" xfId="0" applyNumberFormat="1" applyFont="1" applyFill="1" applyBorder="1" applyAlignment="1">
      <alignment horizontal="center" wrapText="1"/>
    </xf>
    <xf numFmtId="0" fontId="14" fillId="4" borderId="2" xfId="6" applyFont="1" applyFill="1" applyBorder="1" applyAlignment="1">
      <alignment horizontal="left" wrapText="1"/>
    </xf>
    <xf numFmtId="1" fontId="14" fillId="4" borderId="2" xfId="6" applyNumberFormat="1" applyFont="1" applyFill="1" applyBorder="1" applyAlignment="1">
      <alignment horizontal="center" wrapText="1"/>
    </xf>
    <xf numFmtId="2" fontId="14" fillId="4" borderId="2" xfId="1" applyNumberFormat="1" applyFont="1" applyFill="1" applyBorder="1" applyAlignment="1">
      <alignment horizontal="center" wrapText="1"/>
    </xf>
    <xf numFmtId="49" fontId="14" fillId="4" borderId="2" xfId="1" applyNumberFormat="1" applyFont="1" applyFill="1" applyBorder="1" applyAlignment="1">
      <alignment horizontal="center"/>
    </xf>
    <xf numFmtId="0" fontId="14" fillId="4" borderId="2" xfId="4" applyFont="1" applyFill="1" applyBorder="1" applyAlignment="1">
      <alignment horizontal="left" wrapText="1"/>
    </xf>
    <xf numFmtId="1" fontId="14" fillId="4" borderId="2" xfId="4" applyNumberFormat="1" applyFont="1" applyFill="1" applyBorder="1" applyAlignment="1">
      <alignment horizontal="center" wrapText="1"/>
    </xf>
    <xf numFmtId="2" fontId="14" fillId="4" borderId="2" xfId="3" applyNumberFormat="1" applyFont="1" applyFill="1" applyBorder="1" applyAlignment="1">
      <alignment horizontal="center" wrapText="1"/>
    </xf>
    <xf numFmtId="0" fontId="14" fillId="4" borderId="4" xfId="5" applyFont="1" applyFill="1" applyBorder="1" applyAlignment="1">
      <alignment horizontal="center"/>
    </xf>
    <xf numFmtId="0" fontId="14" fillId="4" borderId="2" xfId="5" applyFont="1" applyFill="1" applyBorder="1" applyAlignment="1">
      <alignment horizontal="center"/>
    </xf>
    <xf numFmtId="49" fontId="14" fillId="4" borderId="2" xfId="1" applyNumberFormat="1" applyFont="1" applyFill="1" applyBorder="1" applyAlignment="1">
      <alignment horizontal="center" wrapText="1"/>
    </xf>
    <xf numFmtId="1" fontId="14" fillId="4" borderId="2" xfId="1" applyNumberFormat="1" applyFont="1" applyFill="1" applyBorder="1" applyAlignment="1">
      <alignment horizontal="center" wrapText="1"/>
    </xf>
    <xf numFmtId="1" fontId="14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 wrapText="1"/>
    </xf>
    <xf numFmtId="2" fontId="14" fillId="4" borderId="4" xfId="1" applyNumberFormat="1" applyFont="1" applyFill="1" applyBorder="1" applyAlignment="1">
      <alignment horizontal="center" wrapText="1"/>
    </xf>
    <xf numFmtId="49" fontId="14" fillId="4" borderId="4" xfId="0" applyNumberFormat="1" applyFont="1" applyFill="1" applyBorder="1" applyAlignment="1">
      <alignment horizontal="center" wrapText="1"/>
    </xf>
    <xf numFmtId="2" fontId="14" fillId="4" borderId="2" xfId="4" applyNumberFormat="1" applyFont="1" applyFill="1" applyBorder="1" applyAlignment="1">
      <alignment horizontal="center" wrapText="1"/>
    </xf>
    <xf numFmtId="49" fontId="14" fillId="4" borderId="2" xfId="0" applyNumberFormat="1" applyFont="1" applyFill="1" applyBorder="1" applyAlignment="1">
      <alignment horizontal="center"/>
    </xf>
    <xf numFmtId="0" fontId="14" fillId="4" borderId="2" xfId="2" applyFont="1" applyFill="1" applyBorder="1" applyAlignment="1">
      <alignment horizontal="left" wrapText="1"/>
    </xf>
    <xf numFmtId="1" fontId="14" fillId="4" borderId="4" xfId="2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left"/>
    </xf>
    <xf numFmtId="2" fontId="14" fillId="4" borderId="2" xfId="2" applyNumberFormat="1" applyFont="1" applyFill="1" applyBorder="1" applyAlignment="1">
      <alignment horizontal="center"/>
    </xf>
    <xf numFmtId="49" fontId="14" fillId="4" borderId="2" xfId="4" applyNumberFormat="1" applyFont="1" applyFill="1" applyBorder="1" applyAlignment="1">
      <alignment horizontal="center" wrapText="1"/>
    </xf>
    <xf numFmtId="49" fontId="14" fillId="4" borderId="2" xfId="2" applyNumberFormat="1" applyFont="1" applyFill="1" applyBorder="1" applyAlignment="1">
      <alignment horizontal="center" wrapText="1"/>
    </xf>
    <xf numFmtId="2" fontId="14" fillId="4" borderId="2" xfId="3" applyNumberFormat="1" applyFont="1" applyFill="1" applyBorder="1" applyAlignment="1">
      <alignment horizontal="center"/>
    </xf>
    <xf numFmtId="0" fontId="15" fillId="4" borderId="2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2" xfId="0" applyFont="1" applyFill="1" applyBorder="1"/>
    <xf numFmtId="2" fontId="4" fillId="0" borderId="2" xfId="0" applyNumberFormat="1" applyFont="1" applyBorder="1" applyAlignment="1">
      <alignment horizontal="center" vertical="top" wrapText="1"/>
    </xf>
    <xf numFmtId="2" fontId="4" fillId="0" borderId="16" xfId="0" applyNumberFormat="1" applyFont="1" applyBorder="1" applyAlignment="1">
      <alignment horizontal="center" vertical="top" wrapText="1"/>
    </xf>
    <xf numFmtId="0" fontId="4" fillId="4" borderId="2" xfId="0" applyFont="1" applyFill="1" applyBorder="1" applyAlignment="1" applyProtection="1">
      <protection locked="0"/>
    </xf>
    <xf numFmtId="0" fontId="4" fillId="0" borderId="2" xfId="0" applyFont="1" applyBorder="1"/>
    <xf numFmtId="2" fontId="15" fillId="4" borderId="2" xfId="0" applyNumberFormat="1" applyFont="1" applyFill="1" applyBorder="1" applyAlignment="1" applyProtection="1">
      <alignment horizontal="center" wrapText="1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2" fontId="14" fillId="4" borderId="2" xfId="5" applyNumberFormat="1" applyFont="1" applyFill="1" applyBorder="1" applyAlignment="1" applyProtection="1">
      <alignment horizontal="center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6" fillId="4" borderId="2" xfId="0" applyNumberFormat="1" applyFont="1" applyFill="1" applyBorder="1" applyAlignment="1" applyProtection="1">
      <alignment horizontal="center" wrapText="1"/>
      <protection locked="0"/>
    </xf>
    <xf numFmtId="0" fontId="16" fillId="4" borderId="4" xfId="0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164" fontId="16" fillId="4" borderId="2" xfId="5" applyNumberFormat="1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wrapText="1"/>
    </xf>
    <xf numFmtId="2" fontId="14" fillId="4" borderId="2" xfId="5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wrapText="1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>
      <alignment horizontal="center" vertical="top" wrapText="1"/>
    </xf>
    <xf numFmtId="2" fontId="16" fillId="0" borderId="2" xfId="0" applyNumberFormat="1" applyFont="1" applyBorder="1" applyAlignment="1">
      <alignment horizontal="center" vertical="top" wrapText="1"/>
    </xf>
    <xf numFmtId="0" fontId="2" fillId="0" borderId="1" xfId="0" applyFont="1" applyBorder="1"/>
    <xf numFmtId="0" fontId="2" fillId="0" borderId="2" xfId="0" applyFont="1" applyBorder="1"/>
    <xf numFmtId="0" fontId="4" fillId="0" borderId="1" xfId="0" applyFont="1" applyBorder="1" applyProtection="1">
      <protection locked="0"/>
    </xf>
    <xf numFmtId="0" fontId="4" fillId="4" borderId="2" xfId="0" applyFont="1" applyFill="1" applyBorder="1" applyAlignment="1"/>
    <xf numFmtId="164" fontId="16" fillId="4" borderId="2" xfId="5" applyNumberFormat="1" applyFont="1" applyFill="1" applyBorder="1" applyAlignment="1">
      <alignment horizontal="center"/>
    </xf>
    <xf numFmtId="0" fontId="2" fillId="0" borderId="2" xfId="0" applyFont="1" applyFill="1" applyBorder="1" applyProtection="1">
      <protection locked="0"/>
    </xf>
    <xf numFmtId="0" fontId="4" fillId="0" borderId="1" xfId="0" applyFont="1" applyBorder="1"/>
    <xf numFmtId="0" fontId="4" fillId="0" borderId="2" xfId="0" applyFont="1" applyFill="1" applyBorder="1"/>
    <xf numFmtId="0" fontId="16" fillId="4" borderId="2" xfId="0" applyFont="1" applyFill="1" applyBorder="1"/>
    <xf numFmtId="0" fontId="1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2" xfId="0" applyFont="1" applyBorder="1"/>
  </cellXfs>
  <cellStyles count="7">
    <cellStyle name="Обычный" xfId="0" builtinId="0"/>
    <cellStyle name="Обычный 2" xfId="5"/>
    <cellStyle name="Обычный_2 неделя" xfId="6"/>
    <cellStyle name="Обычный_Лист1" xfId="4"/>
    <cellStyle name="Обычный_Лист2" xfId="1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85" activePane="bottomRight" state="frozen"/>
      <selection pane="topRight" activeCell="E1" sqref="E1"/>
      <selection pane="bottomLeft" activeCell="A6" sqref="A6"/>
      <selection pane="bottomRight" activeCell="D103" sqref="D10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2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5703125" style="2" customWidth="1"/>
    <col min="12" max="16384" width="9.140625" style="2"/>
  </cols>
  <sheetData>
    <row r="1" spans="1:12" ht="15">
      <c r="A1" s="1" t="s">
        <v>7</v>
      </c>
      <c r="C1" s="129" t="s">
        <v>39</v>
      </c>
      <c r="D1" s="130"/>
      <c r="E1" s="130"/>
      <c r="F1" s="12" t="s">
        <v>16</v>
      </c>
      <c r="G1" s="2" t="s">
        <v>17</v>
      </c>
      <c r="H1" s="131" t="s">
        <v>40</v>
      </c>
      <c r="I1" s="131"/>
      <c r="J1" s="131"/>
      <c r="K1" s="131"/>
    </row>
    <row r="2" spans="1:12" ht="18">
      <c r="A2" s="35" t="s">
        <v>6</v>
      </c>
      <c r="C2" s="2"/>
      <c r="G2" s="2" t="s">
        <v>18</v>
      </c>
      <c r="H2" s="131" t="s">
        <v>41</v>
      </c>
      <c r="I2" s="131"/>
      <c r="J2" s="131"/>
      <c r="K2" s="13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29</v>
      </c>
      <c r="I3" s="45">
        <v>8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48" t="s">
        <v>21</v>
      </c>
      <c r="E6" s="51" t="s">
        <v>42</v>
      </c>
      <c r="F6" s="52">
        <v>90</v>
      </c>
      <c r="G6" s="104">
        <v>8.6</v>
      </c>
      <c r="H6" s="104">
        <v>10.4</v>
      </c>
      <c r="I6" s="104">
        <v>6.8</v>
      </c>
      <c r="J6" s="104">
        <v>158.30000000000001</v>
      </c>
      <c r="K6" s="53" t="s">
        <v>47</v>
      </c>
      <c r="L6" s="109">
        <v>117.67</v>
      </c>
    </row>
    <row r="7" spans="1:12" ht="15">
      <c r="A7" s="23"/>
      <c r="B7" s="15"/>
      <c r="C7" s="11"/>
      <c r="D7" s="49" t="s">
        <v>21</v>
      </c>
      <c r="E7" s="54" t="s">
        <v>43</v>
      </c>
      <c r="F7" s="55">
        <v>150</v>
      </c>
      <c r="G7" s="56">
        <v>3.7</v>
      </c>
      <c r="H7" s="56">
        <v>5.7</v>
      </c>
      <c r="I7" s="56">
        <v>28.2</v>
      </c>
      <c r="J7" s="56">
        <v>195.7</v>
      </c>
      <c r="K7" s="57" t="s">
        <v>48</v>
      </c>
      <c r="L7" s="110"/>
    </row>
    <row r="8" spans="1:12" ht="15">
      <c r="A8" s="23"/>
      <c r="B8" s="15"/>
      <c r="C8" s="11"/>
      <c r="D8" s="50" t="s">
        <v>22</v>
      </c>
      <c r="E8" s="102" t="s">
        <v>44</v>
      </c>
      <c r="F8" s="59">
        <v>200</v>
      </c>
      <c r="G8" s="105">
        <v>0.3</v>
      </c>
      <c r="H8" s="105">
        <v>0</v>
      </c>
      <c r="I8" s="105">
        <v>16</v>
      </c>
      <c r="J8" s="105">
        <v>66.400000000000006</v>
      </c>
      <c r="K8" s="60">
        <v>53</v>
      </c>
      <c r="L8" s="111"/>
    </row>
    <row r="9" spans="1:12" ht="15">
      <c r="A9" s="23"/>
      <c r="B9" s="15"/>
      <c r="C9" s="11"/>
      <c r="D9" s="50" t="s">
        <v>23</v>
      </c>
      <c r="E9" s="61" t="s">
        <v>45</v>
      </c>
      <c r="F9" s="62">
        <v>30</v>
      </c>
      <c r="G9" s="106">
        <v>2.37</v>
      </c>
      <c r="H9" s="106">
        <v>0.3</v>
      </c>
      <c r="I9" s="106">
        <v>14.49</v>
      </c>
      <c r="J9" s="106">
        <v>70.900000000000006</v>
      </c>
      <c r="K9" s="58" t="s">
        <v>49</v>
      </c>
      <c r="L9" s="112"/>
    </row>
    <row r="10" spans="1:12" ht="15">
      <c r="A10" s="23"/>
      <c r="B10" s="15"/>
      <c r="C10" s="11"/>
      <c r="D10" s="103" t="s">
        <v>26</v>
      </c>
      <c r="E10" s="63" t="s">
        <v>46</v>
      </c>
      <c r="F10" s="81">
        <v>60</v>
      </c>
      <c r="G10" s="73">
        <v>0.41</v>
      </c>
      <c r="H10" s="73">
        <v>0.1</v>
      </c>
      <c r="I10" s="73">
        <v>0.84</v>
      </c>
      <c r="J10" s="73">
        <v>5</v>
      </c>
      <c r="K10" s="80" t="s">
        <v>50</v>
      </c>
      <c r="L10" s="113"/>
    </row>
    <row r="11" spans="1:12" ht="15">
      <c r="A11" s="23"/>
      <c r="B11" s="15"/>
      <c r="C11" s="11"/>
      <c r="D11" s="6"/>
      <c r="E11" s="39"/>
      <c r="F11" s="107"/>
      <c r="G11" s="107"/>
      <c r="H11" s="107"/>
      <c r="I11" s="107"/>
      <c r="J11" s="107"/>
      <c r="K11" s="108"/>
      <c r="L11" s="107"/>
    </row>
    <row r="12" spans="1:12" ht="15">
      <c r="A12" s="23"/>
      <c r="B12" s="15"/>
      <c r="C12" s="11"/>
      <c r="D12" s="6"/>
      <c r="E12" s="39"/>
      <c r="F12" s="107"/>
      <c r="G12" s="107"/>
      <c r="H12" s="107"/>
      <c r="I12" s="107"/>
      <c r="J12" s="107"/>
      <c r="K12" s="108"/>
      <c r="L12" s="107"/>
    </row>
    <row r="13" spans="1:12" ht="15">
      <c r="A13" s="24"/>
      <c r="B13" s="17"/>
      <c r="C13" s="8"/>
      <c r="D13" s="18" t="s">
        <v>33</v>
      </c>
      <c r="E13" s="9"/>
      <c r="F13" s="100">
        <f>SUM(F6:F12)</f>
        <v>530</v>
      </c>
      <c r="G13" s="100">
        <f t="shared" ref="G13:J13" si="0">SUM(G6:G12)</f>
        <v>15.380000000000003</v>
      </c>
      <c r="H13" s="100">
        <f t="shared" si="0"/>
        <v>16.500000000000004</v>
      </c>
      <c r="I13" s="100">
        <f t="shared" si="0"/>
        <v>66.33</v>
      </c>
      <c r="J13" s="100">
        <f t="shared" si="0"/>
        <v>496.29999999999995</v>
      </c>
      <c r="K13" s="101"/>
      <c r="L13" s="119">
        <f t="shared" ref="L13" si="1">SUM(L6:L12)</f>
        <v>117.67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132" t="s">
        <v>4</v>
      </c>
      <c r="D24" s="133"/>
      <c r="E24" s="31"/>
      <c r="F24" s="32">
        <f>F13+F23</f>
        <v>530</v>
      </c>
      <c r="G24" s="32">
        <f t="shared" ref="G24:J24" si="4">G13+G23</f>
        <v>15.380000000000003</v>
      </c>
      <c r="H24" s="32">
        <f t="shared" si="4"/>
        <v>16.500000000000004</v>
      </c>
      <c r="I24" s="32">
        <f t="shared" si="4"/>
        <v>66.33</v>
      </c>
      <c r="J24" s="32">
        <f t="shared" si="4"/>
        <v>496.29999999999995</v>
      </c>
      <c r="K24" s="32"/>
      <c r="L24" s="32">
        <f t="shared" ref="L24" si="5">L13+L23</f>
        <v>117.67</v>
      </c>
    </row>
    <row r="25" spans="1:12" ht="15.75" thickBot="1">
      <c r="A25" s="14">
        <v>1</v>
      </c>
      <c r="B25" s="15">
        <v>2</v>
      </c>
      <c r="C25" s="22" t="s">
        <v>20</v>
      </c>
      <c r="D25" s="50" t="s">
        <v>26</v>
      </c>
      <c r="E25" s="63" t="s">
        <v>51</v>
      </c>
      <c r="F25" s="64">
        <v>62</v>
      </c>
      <c r="G25" s="65">
        <v>0.9</v>
      </c>
      <c r="H25" s="65">
        <v>0.1</v>
      </c>
      <c r="I25" s="65">
        <v>5.0999999999999996</v>
      </c>
      <c r="J25" s="65">
        <v>24.4</v>
      </c>
      <c r="K25" s="66" t="s">
        <v>56</v>
      </c>
      <c r="L25" s="113">
        <v>117.67</v>
      </c>
    </row>
    <row r="26" spans="1:12" ht="15.75" thickBot="1">
      <c r="A26" s="14"/>
      <c r="B26" s="15"/>
      <c r="C26" s="11"/>
      <c r="D26" s="48" t="s">
        <v>21</v>
      </c>
      <c r="E26" s="67" t="s">
        <v>52</v>
      </c>
      <c r="F26" s="68">
        <v>120</v>
      </c>
      <c r="G26" s="69">
        <v>10.9</v>
      </c>
      <c r="H26" s="69">
        <v>10.9</v>
      </c>
      <c r="I26" s="69">
        <v>13.5</v>
      </c>
      <c r="J26" s="69">
        <v>205.6</v>
      </c>
      <c r="K26" s="70" t="s">
        <v>57</v>
      </c>
      <c r="L26" s="116"/>
    </row>
    <row r="27" spans="1:12" ht="15">
      <c r="A27" s="14"/>
      <c r="B27" s="15"/>
      <c r="C27" s="11"/>
      <c r="D27" s="49" t="s">
        <v>21</v>
      </c>
      <c r="E27" s="71" t="s">
        <v>53</v>
      </c>
      <c r="F27" s="72">
        <v>150</v>
      </c>
      <c r="G27" s="73">
        <v>3.99</v>
      </c>
      <c r="H27" s="73">
        <v>4.5</v>
      </c>
      <c r="I27" s="73">
        <v>17.72</v>
      </c>
      <c r="J27" s="73">
        <v>125.9</v>
      </c>
      <c r="K27" s="74" t="s">
        <v>58</v>
      </c>
      <c r="L27" s="113"/>
    </row>
    <row r="28" spans="1:12" ht="17.25" customHeight="1">
      <c r="A28" s="14"/>
      <c r="B28" s="15"/>
      <c r="C28" s="11"/>
      <c r="D28" s="50" t="s">
        <v>22</v>
      </c>
      <c r="E28" s="75" t="s">
        <v>54</v>
      </c>
      <c r="F28" s="76">
        <v>200</v>
      </c>
      <c r="G28" s="77">
        <v>0.2</v>
      </c>
      <c r="H28" s="77">
        <v>0</v>
      </c>
      <c r="I28" s="77">
        <v>15</v>
      </c>
      <c r="J28" s="77">
        <v>58</v>
      </c>
      <c r="K28" s="70" t="s">
        <v>59</v>
      </c>
      <c r="L28" s="116"/>
    </row>
    <row r="29" spans="1:12" ht="15">
      <c r="A29" s="14"/>
      <c r="B29" s="15"/>
      <c r="C29" s="11"/>
      <c r="D29" s="50" t="s">
        <v>23</v>
      </c>
      <c r="E29" s="75" t="s">
        <v>55</v>
      </c>
      <c r="F29" s="78">
        <v>50</v>
      </c>
      <c r="G29" s="115">
        <v>3.13</v>
      </c>
      <c r="H29" s="115">
        <v>0.5</v>
      </c>
      <c r="I29" s="115">
        <v>20.63</v>
      </c>
      <c r="J29" s="115">
        <v>99</v>
      </c>
      <c r="K29" s="80" t="s">
        <v>60</v>
      </c>
      <c r="L29" s="113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117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117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00">
        <f t="shared" ref="G32" si="6">SUM(G25:G31)</f>
        <v>19.12</v>
      </c>
      <c r="H32" s="100">
        <f t="shared" ref="H32" si="7">SUM(H25:H31)</f>
        <v>16</v>
      </c>
      <c r="I32" s="100">
        <f t="shared" ref="I32" si="8">SUM(I25:I31)</f>
        <v>71.95</v>
      </c>
      <c r="J32" s="100">
        <f t="shared" ref="J32:L32" si="9">SUM(J25:J31)</f>
        <v>512.9</v>
      </c>
      <c r="K32" s="25"/>
      <c r="L32" s="118">
        <f t="shared" si="9"/>
        <v>117.67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32" t="s">
        <v>4</v>
      </c>
      <c r="D43" s="133"/>
      <c r="E43" s="31"/>
      <c r="F43" s="32">
        <f>F32+F42</f>
        <v>582</v>
      </c>
      <c r="G43" s="32">
        <f t="shared" ref="G43" si="14">G32+G42</f>
        <v>19.12</v>
      </c>
      <c r="H43" s="32">
        <f t="shared" ref="H43" si="15">H32+H42</f>
        <v>16</v>
      </c>
      <c r="I43" s="32">
        <f t="shared" ref="I43" si="16">I32+I42</f>
        <v>71.95</v>
      </c>
      <c r="J43" s="32">
        <f t="shared" ref="J43:L43" si="17">J32+J42</f>
        <v>512.9</v>
      </c>
      <c r="K43" s="32"/>
      <c r="L43" s="32">
        <f t="shared" si="17"/>
        <v>117.67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67" t="s">
        <v>61</v>
      </c>
      <c r="F44" s="82">
        <v>200</v>
      </c>
      <c r="G44" s="69">
        <v>15.1</v>
      </c>
      <c r="H44" s="69">
        <v>19</v>
      </c>
      <c r="I44" s="69">
        <v>30.2</v>
      </c>
      <c r="J44" s="69">
        <v>345.8</v>
      </c>
      <c r="K44" s="83">
        <v>27</v>
      </c>
      <c r="L44" s="113">
        <v>117.67</v>
      </c>
    </row>
    <row r="45" spans="1:12" ht="15">
      <c r="A45" s="23"/>
      <c r="B45" s="15"/>
      <c r="C45" s="11"/>
      <c r="D45" s="120" t="s">
        <v>62</v>
      </c>
      <c r="E45" s="63" t="s">
        <v>44</v>
      </c>
      <c r="F45" s="81">
        <v>200</v>
      </c>
      <c r="G45" s="84">
        <v>0.3</v>
      </c>
      <c r="H45" s="84">
        <v>0</v>
      </c>
      <c r="I45" s="84">
        <v>16</v>
      </c>
      <c r="J45" s="84">
        <v>66.400000000000006</v>
      </c>
      <c r="K45" s="85" t="s">
        <v>64</v>
      </c>
      <c r="L45" s="113"/>
    </row>
    <row r="46" spans="1:12" ht="15">
      <c r="A46" s="23"/>
      <c r="B46" s="15"/>
      <c r="C46" s="11"/>
      <c r="D46" s="121" t="s">
        <v>23</v>
      </c>
      <c r="E46" s="75" t="s">
        <v>55</v>
      </c>
      <c r="F46" s="76">
        <v>50</v>
      </c>
      <c r="G46" s="86">
        <v>3.13</v>
      </c>
      <c r="H46" s="86">
        <v>0.5</v>
      </c>
      <c r="I46" s="86">
        <v>20.63</v>
      </c>
      <c r="J46" s="86">
        <v>99</v>
      </c>
      <c r="K46" s="87" t="s">
        <v>65</v>
      </c>
      <c r="L46" s="116"/>
    </row>
    <row r="47" spans="1:12" ht="15">
      <c r="A47" s="23"/>
      <c r="B47" s="15"/>
      <c r="C47" s="11"/>
      <c r="D47" s="121" t="s">
        <v>26</v>
      </c>
      <c r="E47" s="75" t="s">
        <v>63</v>
      </c>
      <c r="F47" s="78">
        <v>60</v>
      </c>
      <c r="G47" s="115">
        <v>0.6</v>
      </c>
      <c r="H47" s="115">
        <v>0</v>
      </c>
      <c r="I47" s="115">
        <v>1.4</v>
      </c>
      <c r="J47" s="115">
        <v>8</v>
      </c>
      <c r="K47" s="80" t="s">
        <v>60</v>
      </c>
      <c r="L47" s="116"/>
    </row>
    <row r="48" spans="1:12" ht="15">
      <c r="A48" s="23"/>
      <c r="B48" s="15"/>
      <c r="C48" s="11"/>
      <c r="D48" s="6"/>
      <c r="E48" s="67"/>
      <c r="F48" s="82"/>
      <c r="G48" s="73"/>
      <c r="H48" s="73"/>
      <c r="I48" s="73"/>
      <c r="J48" s="73"/>
      <c r="K48" s="70"/>
      <c r="L48" s="116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117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117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18">
        <f t="shared" si="21"/>
        <v>117.67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132" t="s">
        <v>4</v>
      </c>
      <c r="D62" s="133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117.67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88" t="s">
        <v>68</v>
      </c>
      <c r="F63" s="89">
        <v>90</v>
      </c>
      <c r="G63" s="114">
        <v>9.1</v>
      </c>
      <c r="H63" s="114">
        <v>11.6</v>
      </c>
      <c r="I63" s="114">
        <v>10.9</v>
      </c>
      <c r="J63" s="114">
        <v>142.30000000000001</v>
      </c>
      <c r="K63" s="70" t="s">
        <v>69</v>
      </c>
      <c r="L63" s="113">
        <v>117.67</v>
      </c>
    </row>
    <row r="64" spans="1:12" ht="15">
      <c r="A64" s="23"/>
      <c r="B64" s="15"/>
      <c r="C64" s="11"/>
      <c r="D64" s="5" t="s">
        <v>21</v>
      </c>
      <c r="E64" s="63" t="s">
        <v>66</v>
      </c>
      <c r="F64" s="81">
        <v>160</v>
      </c>
      <c r="G64" s="84">
        <v>3.04</v>
      </c>
      <c r="H64" s="84">
        <v>4.5</v>
      </c>
      <c r="I64" s="84">
        <v>24.55</v>
      </c>
      <c r="J64" s="84">
        <v>151.4</v>
      </c>
      <c r="K64" s="85" t="s">
        <v>70</v>
      </c>
      <c r="L64" s="113"/>
    </row>
    <row r="65" spans="1:12" ht="15">
      <c r="A65" s="23"/>
      <c r="B65" s="15"/>
      <c r="C65" s="11"/>
      <c r="D65" s="7" t="s">
        <v>22</v>
      </c>
      <c r="E65" s="75" t="s">
        <v>67</v>
      </c>
      <c r="F65" s="76">
        <v>200</v>
      </c>
      <c r="G65" s="86">
        <v>0.3</v>
      </c>
      <c r="H65" s="86">
        <v>0</v>
      </c>
      <c r="I65" s="86">
        <v>15.2</v>
      </c>
      <c r="J65" s="86">
        <v>60</v>
      </c>
      <c r="K65" s="70" t="s">
        <v>71</v>
      </c>
      <c r="L65" s="113"/>
    </row>
    <row r="66" spans="1:12" ht="15">
      <c r="A66" s="23"/>
      <c r="B66" s="15"/>
      <c r="C66" s="11"/>
      <c r="D66" s="7" t="s">
        <v>23</v>
      </c>
      <c r="E66" s="75" t="s">
        <v>45</v>
      </c>
      <c r="F66" s="78">
        <v>50</v>
      </c>
      <c r="G66" s="115">
        <v>3.95</v>
      </c>
      <c r="H66" s="115">
        <v>0.5</v>
      </c>
      <c r="I66" s="115">
        <v>21.15</v>
      </c>
      <c r="J66" s="115">
        <v>116.33</v>
      </c>
      <c r="K66" s="80" t="s">
        <v>49</v>
      </c>
      <c r="L66" s="116"/>
    </row>
    <row r="67" spans="1:12" ht="15">
      <c r="A67" s="23"/>
      <c r="B67" s="15"/>
      <c r="C67" s="11"/>
      <c r="D67" s="6"/>
      <c r="E67" s="67"/>
      <c r="F67" s="68"/>
      <c r="G67" s="73"/>
      <c r="H67" s="73"/>
      <c r="I67" s="73"/>
      <c r="J67" s="73"/>
      <c r="K67" s="70"/>
      <c r="L67" s="116"/>
    </row>
    <row r="68" spans="1:12" ht="15">
      <c r="A68" s="23"/>
      <c r="B68" s="15"/>
      <c r="C68" s="11"/>
      <c r="D68" s="6"/>
      <c r="E68" s="39"/>
      <c r="F68" s="40"/>
      <c r="G68" s="107"/>
      <c r="H68" s="107"/>
      <c r="I68" s="107"/>
      <c r="J68" s="107"/>
      <c r="K68" s="41"/>
      <c r="L68" s="117"/>
    </row>
    <row r="69" spans="1:12" ht="15">
      <c r="A69" s="23"/>
      <c r="B69" s="15"/>
      <c r="C69" s="11"/>
      <c r="D69" s="6"/>
      <c r="E69" s="39"/>
      <c r="F69" s="40"/>
      <c r="G69" s="107"/>
      <c r="H69" s="107"/>
      <c r="I69" s="107"/>
      <c r="J69" s="107"/>
      <c r="K69" s="41"/>
      <c r="L69" s="117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00">
        <f t="shared" ref="G70" si="30">SUM(G63:G69)</f>
        <v>16.39</v>
      </c>
      <c r="H70" s="100">
        <f t="shared" ref="H70" si="31">SUM(H63:H69)</f>
        <v>16.600000000000001</v>
      </c>
      <c r="I70" s="100">
        <f t="shared" ref="I70" si="32">SUM(I63:I69)</f>
        <v>71.800000000000011</v>
      </c>
      <c r="J70" s="100">
        <f t="shared" ref="J70:L70" si="33">SUM(J63:J69)</f>
        <v>470.03000000000003</v>
      </c>
      <c r="K70" s="25"/>
      <c r="L70" s="118">
        <f t="shared" si="33"/>
        <v>117.67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132" t="s">
        <v>4</v>
      </c>
      <c r="D81" s="133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470.03000000000003</v>
      </c>
      <c r="K81" s="32"/>
      <c r="L81" s="32">
        <f t="shared" si="41"/>
        <v>117.67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90" t="s">
        <v>73</v>
      </c>
      <c r="F82" s="82">
        <v>160</v>
      </c>
      <c r="G82" s="91">
        <v>10.86</v>
      </c>
      <c r="H82" s="91">
        <v>11.92</v>
      </c>
      <c r="I82" s="91">
        <v>27.76</v>
      </c>
      <c r="J82" s="91">
        <v>206</v>
      </c>
      <c r="K82" s="80" t="s">
        <v>82</v>
      </c>
      <c r="L82" s="113">
        <v>117.67</v>
      </c>
    </row>
    <row r="83" spans="1:12" ht="15">
      <c r="A83" s="23"/>
      <c r="B83" s="15"/>
      <c r="C83" s="11"/>
      <c r="D83" s="135" t="s">
        <v>23</v>
      </c>
      <c r="E83" s="63" t="s">
        <v>74</v>
      </c>
      <c r="F83" s="81">
        <v>50</v>
      </c>
      <c r="G83" s="73">
        <v>5</v>
      </c>
      <c r="H83" s="73">
        <v>4.4000000000000004</v>
      </c>
      <c r="I83" s="73">
        <v>25.2</v>
      </c>
      <c r="J83" s="73">
        <v>156</v>
      </c>
      <c r="K83" s="74" t="s">
        <v>56</v>
      </c>
      <c r="L83" s="113"/>
    </row>
    <row r="84" spans="1:12" ht="15">
      <c r="A84" s="23"/>
      <c r="B84" s="15"/>
      <c r="C84" s="11"/>
      <c r="D84" s="121" t="s">
        <v>72</v>
      </c>
      <c r="E84" s="75" t="s">
        <v>54</v>
      </c>
      <c r="F84" s="78">
        <v>200</v>
      </c>
      <c r="G84" s="115">
        <v>0.2</v>
      </c>
      <c r="H84" s="115">
        <v>0</v>
      </c>
      <c r="I84" s="115">
        <v>15</v>
      </c>
      <c r="J84" s="115">
        <v>58</v>
      </c>
      <c r="K84" s="80" t="s">
        <v>59</v>
      </c>
      <c r="L84" s="116"/>
    </row>
    <row r="85" spans="1:12" ht="15">
      <c r="A85" s="23"/>
      <c r="B85" s="15"/>
      <c r="C85" s="11"/>
      <c r="D85" s="121" t="s">
        <v>24</v>
      </c>
      <c r="E85" s="67" t="s">
        <v>78</v>
      </c>
      <c r="F85" s="79">
        <v>120</v>
      </c>
      <c r="G85" s="115">
        <v>0.6</v>
      </c>
      <c r="H85" s="115">
        <v>0.6</v>
      </c>
      <c r="I85" s="115">
        <v>14.3</v>
      </c>
      <c r="J85" s="115">
        <v>68.400000000000006</v>
      </c>
      <c r="K85" s="92" t="s">
        <v>81</v>
      </c>
      <c r="L85" s="113"/>
    </row>
    <row r="86" spans="1:12" ht="1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117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117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117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00">
        <f t="shared" ref="G89" si="42">SUM(G82:G88)</f>
        <v>16.66</v>
      </c>
      <c r="H89" s="100">
        <f t="shared" ref="H89" si="43">SUM(H82:H88)</f>
        <v>16.920000000000002</v>
      </c>
      <c r="I89" s="100">
        <f t="shared" ref="I89" si="44">SUM(I82:I88)</f>
        <v>82.26</v>
      </c>
      <c r="J89" s="100">
        <f t="shared" ref="J89:L89" si="45">SUM(J82:J88)</f>
        <v>488.4</v>
      </c>
      <c r="K89" s="101"/>
      <c r="L89" s="119">
        <f t="shared" si="45"/>
        <v>117.67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32" t="s">
        <v>4</v>
      </c>
      <c r="D100" s="133"/>
      <c r="E100" s="31"/>
      <c r="F100" s="32">
        <f>F89+F99</f>
        <v>530</v>
      </c>
      <c r="G100" s="32">
        <f t="shared" ref="G100" si="50">G89+G99</f>
        <v>16.66</v>
      </c>
      <c r="H100" s="32">
        <f t="shared" ref="H100" si="51">H89+H99</f>
        <v>16.920000000000002</v>
      </c>
      <c r="I100" s="32">
        <f t="shared" ref="I100" si="52">I89+I99</f>
        <v>82.26</v>
      </c>
      <c r="J100" s="32">
        <f t="shared" ref="J100:L100" si="53">J89+J99</f>
        <v>488.4</v>
      </c>
      <c r="K100" s="32"/>
      <c r="L100" s="32">
        <f t="shared" si="53"/>
        <v>117.67</v>
      </c>
    </row>
    <row r="101" spans="1:12" ht="15.75" thickBot="1">
      <c r="A101" s="20">
        <v>2</v>
      </c>
      <c r="B101" s="21">
        <v>1</v>
      </c>
      <c r="C101" s="22" t="s">
        <v>20</v>
      </c>
      <c r="D101" s="48" t="s">
        <v>21</v>
      </c>
      <c r="E101" s="63" t="s">
        <v>75</v>
      </c>
      <c r="F101" s="68">
        <v>160</v>
      </c>
      <c r="G101" s="73">
        <v>7.2</v>
      </c>
      <c r="H101" s="73">
        <v>8.6999999999999993</v>
      </c>
      <c r="I101" s="73">
        <v>33.81</v>
      </c>
      <c r="J101" s="73">
        <v>211.64</v>
      </c>
      <c r="K101" s="93" t="s">
        <v>79</v>
      </c>
      <c r="L101" s="116">
        <v>117.67</v>
      </c>
    </row>
    <row r="102" spans="1:12" ht="15">
      <c r="A102" s="23"/>
      <c r="B102" s="15"/>
      <c r="C102" s="11"/>
      <c r="D102" s="122" t="s">
        <v>23</v>
      </c>
      <c r="E102" s="90" t="s">
        <v>76</v>
      </c>
      <c r="F102" s="82">
        <v>50</v>
      </c>
      <c r="G102" s="94">
        <v>5.8</v>
      </c>
      <c r="H102" s="94">
        <v>8</v>
      </c>
      <c r="I102" s="94">
        <v>11.6</v>
      </c>
      <c r="J102" s="94">
        <v>147</v>
      </c>
      <c r="K102" s="80" t="s">
        <v>80</v>
      </c>
      <c r="L102" s="116"/>
    </row>
    <row r="103" spans="1:12" ht="15">
      <c r="A103" s="23"/>
      <c r="B103" s="15"/>
      <c r="C103" s="11"/>
      <c r="D103" s="50" t="s">
        <v>22</v>
      </c>
      <c r="E103" s="123" t="s">
        <v>77</v>
      </c>
      <c r="F103" s="95">
        <v>200</v>
      </c>
      <c r="G103" s="96">
        <v>3.16</v>
      </c>
      <c r="H103" s="96">
        <v>2.66</v>
      </c>
      <c r="I103" s="96">
        <v>15.94</v>
      </c>
      <c r="J103" s="96">
        <v>100.6</v>
      </c>
      <c r="K103" s="96">
        <v>379</v>
      </c>
      <c r="L103" s="113"/>
    </row>
    <row r="104" spans="1:12" ht="15">
      <c r="A104" s="23"/>
      <c r="B104" s="15"/>
      <c r="C104" s="11"/>
      <c r="D104" s="103" t="s">
        <v>24</v>
      </c>
      <c r="E104" s="75" t="s">
        <v>78</v>
      </c>
      <c r="F104" s="78">
        <v>120</v>
      </c>
      <c r="G104" s="79">
        <v>0.6</v>
      </c>
      <c r="H104" s="79">
        <v>0.6</v>
      </c>
      <c r="I104" s="79">
        <v>14.3</v>
      </c>
      <c r="J104" s="79">
        <v>68.400000000000006</v>
      </c>
      <c r="K104" s="80" t="s">
        <v>81</v>
      </c>
      <c r="L104" s="124"/>
    </row>
    <row r="105" spans="1:12" ht="15">
      <c r="A105" s="23"/>
      <c r="B105" s="15"/>
      <c r="C105" s="11"/>
      <c r="D105" s="6"/>
      <c r="E105" s="63"/>
      <c r="F105" s="81"/>
      <c r="G105" s="73"/>
      <c r="H105" s="73"/>
      <c r="I105" s="73"/>
      <c r="J105" s="73"/>
      <c r="K105" s="80"/>
      <c r="L105" s="113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117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117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00">
        <f t="shared" ref="G108:J108" si="54">SUM(G101:G107)</f>
        <v>16.760000000000002</v>
      </c>
      <c r="H108" s="100">
        <f t="shared" si="54"/>
        <v>19.96</v>
      </c>
      <c r="I108" s="100">
        <f t="shared" si="54"/>
        <v>75.650000000000006</v>
      </c>
      <c r="J108" s="100">
        <f t="shared" si="54"/>
        <v>527.64</v>
      </c>
      <c r="K108" s="101"/>
      <c r="L108" s="119">
        <f t="shared" ref="L108" si="55">SUM(L101:L107)</f>
        <v>117.67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132" t="s">
        <v>4</v>
      </c>
      <c r="D119" s="133"/>
      <c r="E119" s="31"/>
      <c r="F119" s="32">
        <f>F108+F118</f>
        <v>530</v>
      </c>
      <c r="G119" s="32">
        <f t="shared" ref="G119" si="58">G108+G118</f>
        <v>16.760000000000002</v>
      </c>
      <c r="H119" s="32">
        <f t="shared" ref="H119" si="59">H108+H118</f>
        <v>19.96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117.67</v>
      </c>
    </row>
    <row r="120" spans="1:12" ht="27" thickBot="1">
      <c r="A120" s="14">
        <v>2</v>
      </c>
      <c r="B120" s="15">
        <v>2</v>
      </c>
      <c r="C120" s="22" t="s">
        <v>20</v>
      </c>
      <c r="D120" s="48" t="s">
        <v>21</v>
      </c>
      <c r="E120" s="67" t="s">
        <v>83</v>
      </c>
      <c r="F120" s="82">
        <v>120</v>
      </c>
      <c r="G120" s="91">
        <v>9</v>
      </c>
      <c r="H120" s="91">
        <v>8.6999999999999993</v>
      </c>
      <c r="I120" s="91">
        <v>20.2</v>
      </c>
      <c r="J120" s="91">
        <v>205.6</v>
      </c>
      <c r="K120" s="80" t="s">
        <v>87</v>
      </c>
      <c r="L120" s="113">
        <v>117.67</v>
      </c>
    </row>
    <row r="121" spans="1:12" ht="15">
      <c r="A121" s="14"/>
      <c r="B121" s="15"/>
      <c r="C121" s="11"/>
      <c r="D121" s="49" t="s">
        <v>21</v>
      </c>
      <c r="E121" s="71" t="s">
        <v>84</v>
      </c>
      <c r="F121" s="72">
        <v>150</v>
      </c>
      <c r="G121" s="73">
        <v>3.99</v>
      </c>
      <c r="H121" s="73">
        <v>4.5</v>
      </c>
      <c r="I121" s="73">
        <v>17.72</v>
      </c>
      <c r="J121" s="73">
        <v>125.9</v>
      </c>
      <c r="K121" s="74" t="s">
        <v>58</v>
      </c>
      <c r="L121" s="113"/>
    </row>
    <row r="122" spans="1:12" ht="15">
      <c r="A122" s="14"/>
      <c r="B122" s="15"/>
      <c r="C122" s="11"/>
      <c r="D122" s="50" t="s">
        <v>22</v>
      </c>
      <c r="E122" s="75" t="s">
        <v>44</v>
      </c>
      <c r="F122" s="76">
        <v>200</v>
      </c>
      <c r="G122" s="86">
        <v>0.3</v>
      </c>
      <c r="H122" s="86">
        <v>0</v>
      </c>
      <c r="I122" s="86">
        <v>16</v>
      </c>
      <c r="J122" s="86">
        <v>66.400000000000006</v>
      </c>
      <c r="K122" s="87" t="s">
        <v>65</v>
      </c>
      <c r="L122" s="116"/>
    </row>
    <row r="123" spans="1:12" ht="15">
      <c r="A123" s="14"/>
      <c r="B123" s="15"/>
      <c r="C123" s="11"/>
      <c r="D123" s="50" t="s">
        <v>23</v>
      </c>
      <c r="E123" s="75" t="s">
        <v>45</v>
      </c>
      <c r="F123" s="78">
        <v>30</v>
      </c>
      <c r="G123" s="115">
        <v>2.37</v>
      </c>
      <c r="H123" s="115">
        <v>0.3</v>
      </c>
      <c r="I123" s="115">
        <v>14.49</v>
      </c>
      <c r="J123" s="115">
        <v>70.900000000000006</v>
      </c>
      <c r="K123" s="80" t="s">
        <v>49</v>
      </c>
      <c r="L123" s="113"/>
    </row>
    <row r="124" spans="1:12" ht="16.5" customHeight="1">
      <c r="A124" s="14"/>
      <c r="B124" s="15"/>
      <c r="C124" s="11"/>
      <c r="D124" s="125" t="s">
        <v>26</v>
      </c>
      <c r="E124" s="63" t="s">
        <v>85</v>
      </c>
      <c r="F124" s="64">
        <v>60</v>
      </c>
      <c r="G124" s="65">
        <v>0.9</v>
      </c>
      <c r="H124" s="65">
        <v>4.3</v>
      </c>
      <c r="I124" s="65">
        <v>3.75</v>
      </c>
      <c r="J124" s="65">
        <v>57.7</v>
      </c>
      <c r="K124" s="66" t="s">
        <v>86</v>
      </c>
      <c r="L124" s="113"/>
    </row>
    <row r="125" spans="1:12" ht="15">
      <c r="A125" s="14"/>
      <c r="B125" s="15"/>
      <c r="C125" s="11"/>
      <c r="D125" s="6"/>
      <c r="E125" s="39"/>
      <c r="F125" s="40"/>
      <c r="G125" s="107"/>
      <c r="H125" s="107"/>
      <c r="I125" s="107"/>
      <c r="J125" s="107"/>
      <c r="K125" s="41"/>
      <c r="L125" s="117"/>
    </row>
    <row r="126" spans="1:12" ht="15">
      <c r="A126" s="14"/>
      <c r="B126" s="15"/>
      <c r="C126" s="11"/>
      <c r="D126" s="6"/>
      <c r="E126" s="39"/>
      <c r="F126" s="40"/>
      <c r="G126" s="107"/>
      <c r="H126" s="107"/>
      <c r="I126" s="107"/>
      <c r="J126" s="107"/>
      <c r="K126" s="41"/>
      <c r="L126" s="117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00">
        <f t="shared" ref="G127:J127" si="62">SUM(G120:G126)</f>
        <v>16.559999999999999</v>
      </c>
      <c r="H127" s="100">
        <f t="shared" si="62"/>
        <v>17.8</v>
      </c>
      <c r="I127" s="100">
        <f t="shared" si="62"/>
        <v>72.16</v>
      </c>
      <c r="J127" s="100">
        <f t="shared" si="62"/>
        <v>526.5</v>
      </c>
      <c r="K127" s="25"/>
      <c r="L127" s="118">
        <f t="shared" ref="L127" si="63">SUM(L120:L126)</f>
        <v>117.67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132" t="s">
        <v>4</v>
      </c>
      <c r="D138" s="133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117.67</v>
      </c>
    </row>
    <row r="139" spans="1:12" ht="16.5" customHeight="1" thickBot="1">
      <c r="A139" s="20">
        <v>2</v>
      </c>
      <c r="B139" s="21">
        <v>3</v>
      </c>
      <c r="C139" s="22" t="s">
        <v>20</v>
      </c>
      <c r="D139" s="48" t="s">
        <v>21</v>
      </c>
      <c r="E139" s="63" t="s">
        <v>88</v>
      </c>
      <c r="F139" s="64">
        <v>200</v>
      </c>
      <c r="G139" s="73">
        <v>11.92</v>
      </c>
      <c r="H139" s="73">
        <v>18.100000000000001</v>
      </c>
      <c r="I139" s="73">
        <v>45.3</v>
      </c>
      <c r="J139" s="73">
        <v>305</v>
      </c>
      <c r="K139" s="93" t="s">
        <v>90</v>
      </c>
      <c r="L139" s="113">
        <v>117.67</v>
      </c>
    </row>
    <row r="140" spans="1:12" ht="15">
      <c r="A140" s="23"/>
      <c r="B140" s="15"/>
      <c r="C140" s="11"/>
      <c r="D140" s="122" t="s">
        <v>62</v>
      </c>
      <c r="E140" s="63" t="s">
        <v>54</v>
      </c>
      <c r="F140" s="81">
        <v>200</v>
      </c>
      <c r="G140" s="73">
        <v>0.2</v>
      </c>
      <c r="H140" s="73">
        <v>0</v>
      </c>
      <c r="I140" s="73">
        <v>15</v>
      </c>
      <c r="J140" s="73">
        <v>58</v>
      </c>
      <c r="K140" s="85" t="s">
        <v>59</v>
      </c>
      <c r="L140" s="113"/>
    </row>
    <row r="141" spans="1:12" ht="14.25" customHeight="1">
      <c r="A141" s="23"/>
      <c r="B141" s="15"/>
      <c r="C141" s="11"/>
      <c r="D141" s="103" t="s">
        <v>23</v>
      </c>
      <c r="E141" s="75" t="s">
        <v>23</v>
      </c>
      <c r="F141" s="76">
        <v>50</v>
      </c>
      <c r="G141" s="86">
        <v>3.95</v>
      </c>
      <c r="H141" s="86">
        <v>0.5</v>
      </c>
      <c r="I141" s="86">
        <v>21.15</v>
      </c>
      <c r="J141" s="86">
        <v>116.33</v>
      </c>
      <c r="K141" s="70" t="s">
        <v>49</v>
      </c>
      <c r="L141" s="113"/>
    </row>
    <row r="142" spans="1:12" ht="15.75" customHeight="1">
      <c r="A142" s="23"/>
      <c r="B142" s="15"/>
      <c r="C142" s="11"/>
      <c r="D142" s="103" t="s">
        <v>26</v>
      </c>
      <c r="E142" s="75" t="s">
        <v>89</v>
      </c>
      <c r="F142" s="78">
        <v>60</v>
      </c>
      <c r="G142" s="79">
        <v>0.41</v>
      </c>
      <c r="H142" s="79">
        <v>0.1</v>
      </c>
      <c r="I142" s="79">
        <v>0.84</v>
      </c>
      <c r="J142" s="79">
        <v>5</v>
      </c>
      <c r="K142" s="80" t="s">
        <v>50</v>
      </c>
      <c r="L142" s="113"/>
    </row>
    <row r="143" spans="1:12" ht="15">
      <c r="A143" s="23"/>
      <c r="B143" s="15"/>
      <c r="C143" s="11"/>
      <c r="D143" s="6"/>
      <c r="E143" s="67"/>
      <c r="F143" s="68"/>
      <c r="G143" s="73"/>
      <c r="H143" s="73"/>
      <c r="I143" s="73"/>
      <c r="J143" s="73"/>
      <c r="K143" s="70"/>
      <c r="L143" s="116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117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117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18">
        <f t="shared" ref="L146" si="71">SUM(L139:L145)</f>
        <v>117.67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132" t="s">
        <v>4</v>
      </c>
      <c r="D157" s="133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117.67</v>
      </c>
    </row>
    <row r="158" spans="1:12" ht="15">
      <c r="A158" s="20">
        <v>2</v>
      </c>
      <c r="B158" s="21">
        <v>4</v>
      </c>
      <c r="C158" s="22" t="s">
        <v>20</v>
      </c>
      <c r="D158" s="126" t="s">
        <v>91</v>
      </c>
      <c r="E158" s="67" t="s">
        <v>92</v>
      </c>
      <c r="F158" s="82">
        <v>120</v>
      </c>
      <c r="G158" s="73">
        <v>11.3</v>
      </c>
      <c r="H158" s="73">
        <v>12.1</v>
      </c>
      <c r="I158" s="73">
        <v>14.6</v>
      </c>
      <c r="J158" s="73">
        <v>205.6</v>
      </c>
      <c r="K158" s="70" t="s">
        <v>93</v>
      </c>
      <c r="L158" s="116">
        <v>117.67</v>
      </c>
    </row>
    <row r="159" spans="1:12" ht="15">
      <c r="A159" s="23"/>
      <c r="B159" s="15"/>
      <c r="C159" s="11"/>
      <c r="D159" s="103" t="s">
        <v>91</v>
      </c>
      <c r="E159" s="63" t="s">
        <v>43</v>
      </c>
      <c r="F159" s="81">
        <v>150</v>
      </c>
      <c r="G159" s="84">
        <v>3.7</v>
      </c>
      <c r="H159" s="84">
        <v>5.7</v>
      </c>
      <c r="I159" s="84">
        <v>28.2</v>
      </c>
      <c r="J159" s="84">
        <v>195.7</v>
      </c>
      <c r="K159" s="70" t="s">
        <v>48</v>
      </c>
      <c r="L159" s="116"/>
    </row>
    <row r="160" spans="1:12" ht="15">
      <c r="A160" s="23"/>
      <c r="B160" s="15"/>
      <c r="C160" s="11"/>
      <c r="D160" s="50" t="s">
        <v>22</v>
      </c>
      <c r="E160" s="75" t="s">
        <v>67</v>
      </c>
      <c r="F160" s="76">
        <v>200</v>
      </c>
      <c r="G160" s="86">
        <v>0.3</v>
      </c>
      <c r="H160" s="86">
        <v>0</v>
      </c>
      <c r="I160" s="86">
        <v>15.2</v>
      </c>
      <c r="J160" s="86">
        <v>60</v>
      </c>
      <c r="K160" s="70" t="s">
        <v>71</v>
      </c>
      <c r="L160" s="113"/>
    </row>
    <row r="161" spans="1:12" ht="15">
      <c r="A161" s="23"/>
      <c r="B161" s="15"/>
      <c r="C161" s="11"/>
      <c r="D161" s="50" t="s">
        <v>23</v>
      </c>
      <c r="E161" s="75" t="s">
        <v>45</v>
      </c>
      <c r="F161" s="78">
        <v>30</v>
      </c>
      <c r="G161" s="115">
        <v>2.37</v>
      </c>
      <c r="H161" s="115">
        <v>0.3</v>
      </c>
      <c r="I161" s="115">
        <v>14.49</v>
      </c>
      <c r="J161" s="115">
        <v>70.900000000000006</v>
      </c>
      <c r="K161" s="80" t="s">
        <v>49</v>
      </c>
      <c r="L161" s="116"/>
    </row>
    <row r="162" spans="1:12" ht="15">
      <c r="A162" s="23"/>
      <c r="B162" s="15"/>
      <c r="C162" s="11"/>
      <c r="D162" s="6"/>
      <c r="E162" s="63"/>
      <c r="F162" s="81"/>
      <c r="G162" s="73"/>
      <c r="H162" s="73"/>
      <c r="I162" s="73"/>
      <c r="J162" s="73"/>
      <c r="K162" s="80"/>
      <c r="L162" s="113"/>
    </row>
    <row r="163" spans="1:12" ht="15">
      <c r="A163" s="23"/>
      <c r="B163" s="15"/>
      <c r="C163" s="11"/>
      <c r="D163" s="6"/>
      <c r="E163" s="39"/>
      <c r="F163" s="40"/>
      <c r="G163" s="107"/>
      <c r="H163" s="107"/>
      <c r="I163" s="107"/>
      <c r="J163" s="107"/>
      <c r="K163" s="41"/>
      <c r="L163" s="117"/>
    </row>
    <row r="164" spans="1:12" ht="15">
      <c r="A164" s="23"/>
      <c r="B164" s="15"/>
      <c r="C164" s="11"/>
      <c r="D164" s="6"/>
      <c r="E164" s="39"/>
      <c r="F164" s="40"/>
      <c r="G164" s="107"/>
      <c r="H164" s="107"/>
      <c r="I164" s="107"/>
      <c r="J164" s="107"/>
      <c r="K164" s="41"/>
      <c r="L164" s="117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00">
        <f t="shared" ref="G165:J165" si="78">SUM(G158:G164)</f>
        <v>17.670000000000002</v>
      </c>
      <c r="H165" s="100">
        <f t="shared" si="78"/>
        <v>18.100000000000001</v>
      </c>
      <c r="I165" s="100">
        <f t="shared" si="78"/>
        <v>72.489999999999995</v>
      </c>
      <c r="J165" s="100">
        <f t="shared" si="78"/>
        <v>532.19999999999993</v>
      </c>
      <c r="K165" s="25"/>
      <c r="L165" s="118">
        <f t="shared" ref="L165" si="79">SUM(L158:L164)</f>
        <v>117.67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132" t="s">
        <v>4</v>
      </c>
      <c r="D176" s="133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117.67</v>
      </c>
    </row>
    <row r="177" spans="1:12" ht="15">
      <c r="A177" s="20">
        <v>2</v>
      </c>
      <c r="B177" s="21">
        <v>5</v>
      </c>
      <c r="C177" s="22" t="s">
        <v>20</v>
      </c>
      <c r="D177" s="49" t="s">
        <v>21</v>
      </c>
      <c r="E177" s="90" t="s">
        <v>94</v>
      </c>
      <c r="F177" s="82">
        <v>230</v>
      </c>
      <c r="G177" s="91">
        <v>10.9</v>
      </c>
      <c r="H177" s="91">
        <v>15.3</v>
      </c>
      <c r="I177" s="91">
        <v>38.799999999999997</v>
      </c>
      <c r="J177" s="91">
        <v>256.89999999999998</v>
      </c>
      <c r="K177" s="80" t="s">
        <v>97</v>
      </c>
      <c r="L177" s="113">
        <v>117.67</v>
      </c>
    </row>
    <row r="178" spans="1:12" ht="15">
      <c r="A178" s="23"/>
      <c r="B178" s="15"/>
      <c r="C178" s="11"/>
      <c r="D178" s="103" t="s">
        <v>100</v>
      </c>
      <c r="E178" s="63" t="s">
        <v>95</v>
      </c>
      <c r="F178" s="81">
        <v>30</v>
      </c>
      <c r="G178" s="73">
        <v>3.8</v>
      </c>
      <c r="H178" s="73">
        <v>4.0999999999999996</v>
      </c>
      <c r="I178" s="73">
        <v>14</v>
      </c>
      <c r="J178" s="73">
        <v>90.5</v>
      </c>
      <c r="K178" s="74" t="s">
        <v>98</v>
      </c>
      <c r="L178" s="113"/>
    </row>
    <row r="179" spans="1:12" ht="15">
      <c r="A179" s="23"/>
      <c r="B179" s="15"/>
      <c r="C179" s="11"/>
      <c r="D179" s="103" t="s">
        <v>22</v>
      </c>
      <c r="E179" s="75" t="s">
        <v>96</v>
      </c>
      <c r="F179" s="78">
        <v>200</v>
      </c>
      <c r="G179" s="79">
        <v>0.2</v>
      </c>
      <c r="H179" s="79">
        <v>0</v>
      </c>
      <c r="I179" s="79">
        <v>9.1999999999999993</v>
      </c>
      <c r="J179" s="79">
        <v>42</v>
      </c>
      <c r="K179" s="80" t="s">
        <v>99</v>
      </c>
      <c r="L179" s="116"/>
    </row>
    <row r="180" spans="1:12" ht="15">
      <c r="A180" s="23"/>
      <c r="B180" s="15"/>
      <c r="C180" s="11"/>
      <c r="D180" s="127" t="s">
        <v>23</v>
      </c>
      <c r="E180" s="67" t="s">
        <v>45</v>
      </c>
      <c r="F180" s="79">
        <v>50</v>
      </c>
      <c r="G180" s="79">
        <v>3.95</v>
      </c>
      <c r="H180" s="79">
        <v>0.5</v>
      </c>
      <c r="I180" s="79">
        <v>21.15</v>
      </c>
      <c r="J180" s="79">
        <v>116.33</v>
      </c>
      <c r="K180" s="92" t="s">
        <v>49</v>
      </c>
      <c r="L180" s="113"/>
    </row>
    <row r="181" spans="1:12" ht="15">
      <c r="A181" s="23"/>
      <c r="B181" s="15"/>
      <c r="C181" s="11"/>
      <c r="D181" s="97"/>
      <c r="E181" s="98"/>
      <c r="F181" s="99"/>
      <c r="G181" s="99"/>
      <c r="H181" s="99"/>
      <c r="I181" s="99"/>
      <c r="J181" s="99"/>
      <c r="K181" s="99"/>
      <c r="L181" s="128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117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117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00">
        <f>SUM(G177:G183)</f>
        <v>18.849999999999998</v>
      </c>
      <c r="H184" s="100">
        <f>SUM(H177:H183)</f>
        <v>19.899999999999999</v>
      </c>
      <c r="I184" s="100">
        <f>SUM(I177:I183)</f>
        <v>83.15</v>
      </c>
      <c r="J184" s="100">
        <f>SUM(J177:J183)</f>
        <v>505.72999999999996</v>
      </c>
      <c r="K184" s="101"/>
      <c r="L184" s="119">
        <f>SUM(L177:L183)</f>
        <v>117.67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>
      <c r="A195" s="29">
        <f>A177</f>
        <v>2</v>
      </c>
      <c r="B195" s="30">
        <f>B177</f>
        <v>5</v>
      </c>
      <c r="C195" s="132" t="s">
        <v>4</v>
      </c>
      <c r="D195" s="133"/>
      <c r="E195" s="31"/>
      <c r="F195" s="32">
        <f>F184+F194</f>
        <v>510</v>
      </c>
      <c r="G195" s="32">
        <f t="shared" ref="G195" si="88">G184+G194</f>
        <v>18.849999999999998</v>
      </c>
      <c r="H195" s="32">
        <f t="shared" ref="H195" si="89">H184+H194</f>
        <v>19.899999999999999</v>
      </c>
      <c r="I195" s="32">
        <f t="shared" ref="I195" si="90">I184+I194</f>
        <v>83.15</v>
      </c>
      <c r="J195" s="32">
        <f t="shared" ref="J195:L195" si="91">J184+J194</f>
        <v>505.72999999999996</v>
      </c>
      <c r="K195" s="32"/>
      <c r="L195" s="32">
        <f t="shared" si="91"/>
        <v>117.67</v>
      </c>
    </row>
    <row r="196" spans="1:12">
      <c r="A196" s="27"/>
      <c r="B196" s="28"/>
      <c r="C196" s="134" t="s">
        <v>5</v>
      </c>
      <c r="D196" s="134"/>
      <c r="E196" s="134"/>
      <c r="F196" s="34">
        <f>(F24+F43+F62+F81+F100+F119+F138+F157+F176+F195)/(IF(F24=0,0,1)+IF(F43=0,0,1)+IF(F62=0,0,1)+IF(F81=0,0,1)+IF(F100=0,0,1)+IF(F119=0,0,1)+IF(F138=0,0,1)+IF(F157=0,0,1)+IF(F176=0,0,1)+IF(F195=0,0,1))</f>
        <v>526.20000000000005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17.300000000000004</v>
      </c>
      <c r="H196" s="34">
        <f t="shared" si="92"/>
        <v>17.997999999999998</v>
      </c>
      <c r="I196" s="34">
        <f t="shared" si="92"/>
        <v>74.631</v>
      </c>
      <c r="J196" s="34">
        <f t="shared" si="92"/>
        <v>506.32299999999998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117.67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2025-08-26T13:23:31Z</cp:lastPrinted>
  <dcterms:created xsi:type="dcterms:W3CDTF">2022-05-16T14:23:56Z</dcterms:created>
  <dcterms:modified xsi:type="dcterms:W3CDTF">2025-09-26T11:54:17Z</dcterms:modified>
</cp:coreProperties>
</file>